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me\OneDrive\Email attachments\Escritorio\SCANNER ESTADOS FINANCIEROS AL 30 JUNIO 2022 Y 30 JUNIO 2023\"/>
    </mc:Choice>
  </mc:AlternateContent>
  <bookViews>
    <workbookView xWindow="0" yWindow="0" windowWidth="20400" windowHeight="7005"/>
  </bookViews>
  <sheets>
    <sheet name="Flujo de Efectivo Las Yayas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B19" i="1"/>
  <c r="B33" i="1" s="1"/>
  <c r="B35" i="1" s="1"/>
  <c r="B25" i="1"/>
  <c r="C25" i="1"/>
  <c r="B32" i="1"/>
</calcChain>
</file>

<file path=xl/sharedStrings.xml><?xml version="1.0" encoding="utf-8"?>
<sst xmlns="http://schemas.openxmlformats.org/spreadsheetml/2006/main" count="34" uniqueCount="34">
  <si>
    <t>Contador Municipal</t>
  </si>
  <si>
    <t>Contralor Municipal</t>
  </si>
  <si>
    <t>Tesorero</t>
  </si>
  <si>
    <t>Alcalde Municipal</t>
  </si>
  <si>
    <t xml:space="preserve">Las notas son parte integral de los Estados Financieros </t>
  </si>
  <si>
    <t>Efectivo y equivalentes al efectivo al final del periodo</t>
  </si>
  <si>
    <t>Efectivo y equivalentes al efectivo al principio del periodo</t>
  </si>
  <si>
    <t xml:space="preserve">Incremento/(Disminución) neta en el efectivo y equivalentes al efectivo </t>
  </si>
  <si>
    <t>Flujos de efectivo netos por las actividades de financiación</t>
  </si>
  <si>
    <t>Pago por reembolso en efectivo de los montos recibidos en préstamos, pagares</t>
  </si>
  <si>
    <t>Otros Pagos (Pagos de intereses)</t>
  </si>
  <si>
    <t>Cobro por préstamos, pagarés, hipotecas</t>
  </si>
  <si>
    <t>Flujos de efectivo de las actividades de financiación</t>
  </si>
  <si>
    <t>Flujos de efectivo netos por las actividades de inversión</t>
  </si>
  <si>
    <t>Pagos por costos de construcciones y desarrollos en proceso</t>
  </si>
  <si>
    <t>Pagos por adquisición de propiedad, planta y equipo</t>
  </si>
  <si>
    <t xml:space="preserve">Otros cobros reembolsos de prestamos </t>
  </si>
  <si>
    <t>Flujos de efectivo de las actividades de inversión</t>
  </si>
  <si>
    <t>Flujos de efectivo netos de las actividades de operación</t>
  </si>
  <si>
    <t>Otros pagos</t>
  </si>
  <si>
    <t>Pagos de intereses (Comisiones Bancarias)</t>
  </si>
  <si>
    <t>Pagos a proveedores</t>
  </si>
  <si>
    <t>Pagos por contribuiciones a la seguridad social</t>
  </si>
  <si>
    <t>Pagos a los trabajadores o en beneficio de ellos</t>
  </si>
  <si>
    <t xml:space="preserve">Pagos a otras entidades para financiar sus operaciones (Transferencias) </t>
  </si>
  <si>
    <t>Cobros Recargos, multas y otros ingresos</t>
  </si>
  <si>
    <t xml:space="preserve">Cobros de subvenciones, transferencias, y otras asignaciones </t>
  </si>
  <si>
    <t xml:space="preserve">Cobros por venta de bienes y servicios y arrendamientos </t>
  </si>
  <si>
    <t xml:space="preserve">Cobros impuestos </t>
  </si>
  <si>
    <t>Flujo de efectivo procedentes de actividades operativas</t>
  </si>
  <si>
    <t>(Valores en RD$)</t>
  </si>
  <si>
    <t>Al 30 de junio 2022 y 2023</t>
  </si>
  <si>
    <t>Estado de Flujo de Efectivo</t>
  </si>
  <si>
    <t>AYUNTAMIENTO MUNICIPAL LAS YAYAS DE VIAJAMA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</si>
</sst>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 val="doubleAccounting"/>
      <sz val="12"/>
      <color theme="1"/>
      <name val="Times New Roman"/>
      <family val="1"/>
    </font>
    <font>
      <b/>
      <sz val="12"/>
      <color rgb="FF231F20"/>
      <name val="Times New Roman"/>
      <family val="1"/>
    </font>
    <font>
      <u val="singleAccounting"/>
      <sz val="12"/>
      <color theme="1"/>
      <name val="Times New Roman"/>
      <family val="1"/>
    </font>
    <font>
      <sz val="12"/>
      <color rgb="FF231F20"/>
      <name val="Times New Roman"/>
      <family val="1"/>
    </font>
    <font>
      <b/>
      <u val="singleAccounting"/>
      <sz val="12"/>
      <color theme="1"/>
      <name val="Times New Roman"/>
      <family val="1"/>
    </font>
    <font>
      <b/>
      <sz val="12"/>
      <color rgb="FF231F20"/>
      <name val="Arial"/>
      <family val="2"/>
    </font>
    <font>
      <b/>
      <sz val="14"/>
      <color rgb="FF231F2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43" fontId="2" fillId="0" borderId="0" xfId="0" applyNumberFormat="1" applyFont="1"/>
    <xf numFmtId="43" fontId="3" fillId="0" borderId="0" xfId="0" applyNumberFormat="1" applyFont="1" applyAlignment="1">
      <alignment horizontal="center"/>
    </xf>
    <xf numFmtId="43" fontId="4" fillId="0" borderId="0" xfId="0" applyNumberFormat="1" applyFont="1" applyAlignment="1">
      <alignment horizontal="center"/>
    </xf>
    <xf numFmtId="43" fontId="5" fillId="0" borderId="0" xfId="0" applyNumberFormat="1" applyFont="1"/>
    <xf numFmtId="43" fontId="6" fillId="0" borderId="0" xfId="0" applyNumberFormat="1" applyFont="1" applyAlignment="1">
      <alignment horizontal="center"/>
    </xf>
    <xf numFmtId="43" fontId="2" fillId="0" borderId="0" xfId="1" applyNumberFormat="1" applyFont="1"/>
    <xf numFmtId="43" fontId="5" fillId="0" borderId="0" xfId="1" applyNumberFormat="1" applyFont="1"/>
    <xf numFmtId="165" fontId="5" fillId="0" borderId="0" xfId="1" applyNumberFormat="1" applyFont="1"/>
    <xf numFmtId="43" fontId="7" fillId="0" borderId="0" xfId="1" applyNumberFormat="1" applyFont="1"/>
    <xf numFmtId="43" fontId="8" fillId="0" borderId="1" xfId="1" applyNumberFormat="1" applyFont="1" applyFill="1" applyBorder="1" applyAlignment="1">
      <alignment horizontal="center" wrapText="1"/>
    </xf>
    <xf numFmtId="43" fontId="8" fillId="0" borderId="0" xfId="0" applyNumberFormat="1" applyFont="1" applyAlignment="1">
      <alignment vertical="center" wrapText="1"/>
    </xf>
    <xf numFmtId="43" fontId="9" fillId="0" borderId="0" xfId="0" applyNumberFormat="1" applyFont="1"/>
    <xf numFmtId="43" fontId="10" fillId="0" borderId="2" xfId="1" applyNumberFormat="1" applyFont="1" applyFill="1" applyBorder="1" applyAlignment="1">
      <alignment horizontal="center" wrapText="1"/>
    </xf>
    <xf numFmtId="43" fontId="10" fillId="0" borderId="0" xfId="0" applyNumberFormat="1" applyFont="1" applyAlignment="1">
      <alignment vertical="center" wrapText="1"/>
    </xf>
    <xf numFmtId="43" fontId="8" fillId="0" borderId="0" xfId="1" applyNumberFormat="1" applyFont="1" applyFill="1" applyAlignment="1">
      <alignment horizontal="center" wrapText="1"/>
    </xf>
    <xf numFmtId="43" fontId="4" fillId="0" borderId="0" xfId="0" applyNumberFormat="1" applyFont="1"/>
    <xf numFmtId="43" fontId="8" fillId="0" borderId="0" xfId="0" applyNumberFormat="1" applyFont="1" applyAlignment="1">
      <alignment horizontal="left" vertical="center" wrapText="1"/>
    </xf>
    <xf numFmtId="43" fontId="10" fillId="0" borderId="0" xfId="0" applyNumberFormat="1" applyFont="1" applyAlignment="1">
      <alignment horizontal="left" vertical="center" wrapText="1"/>
    </xf>
    <xf numFmtId="43" fontId="10" fillId="0" borderId="0" xfId="1" applyNumberFormat="1" applyFont="1" applyFill="1" applyAlignment="1">
      <alignment horizontal="center" wrapText="1"/>
    </xf>
    <xf numFmtId="43" fontId="10" fillId="0" borderId="0" xfId="0" applyNumberFormat="1" applyFont="1" applyAlignment="1">
      <alignment horizontal="left" vertical="center"/>
    </xf>
    <xf numFmtId="43" fontId="10" fillId="0" borderId="0" xfId="1" applyNumberFormat="1" applyFont="1" applyFill="1" applyBorder="1" applyAlignment="1">
      <alignment horizontal="center" wrapText="1"/>
    </xf>
    <xf numFmtId="43" fontId="8" fillId="0" borderId="0" xfId="1" applyNumberFormat="1" applyFont="1" applyFill="1" applyBorder="1" applyAlignment="1">
      <alignment horizontal="center" wrapText="1"/>
    </xf>
    <xf numFmtId="43" fontId="11" fillId="0" borderId="0" xfId="0" applyNumberFormat="1" applyFont="1"/>
    <xf numFmtId="43" fontId="8" fillId="0" borderId="3" xfId="1" applyNumberFormat="1" applyFont="1" applyFill="1" applyBorder="1" applyAlignment="1">
      <alignment horizontal="center" wrapText="1"/>
    </xf>
    <xf numFmtId="43" fontId="5" fillId="0" borderId="0" xfId="1" applyNumberFormat="1" applyFont="1" applyFill="1" applyAlignment="1">
      <alignment horizontal="center" wrapText="1"/>
    </xf>
    <xf numFmtId="43" fontId="5" fillId="0" borderId="0" xfId="0" applyNumberFormat="1" applyFont="1" applyAlignment="1">
      <alignment vertical="top" wrapText="1"/>
    </xf>
    <xf numFmtId="43" fontId="4" fillId="0" borderId="0" xfId="1" applyNumberFormat="1" applyFont="1"/>
    <xf numFmtId="43" fontId="10" fillId="0" borderId="0" xfId="0" applyNumberFormat="1" applyFont="1" applyAlignment="1">
      <alignment vertical="center"/>
    </xf>
    <xf numFmtId="43" fontId="8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2" fontId="4" fillId="0" borderId="0" xfId="1" applyNumberFormat="1" applyFont="1"/>
    <xf numFmtId="43" fontId="8" fillId="0" borderId="0" xfId="0" applyNumberFormat="1" applyFont="1" applyAlignment="1">
      <alignment horizontal="left" vertical="center" indent="5"/>
    </xf>
    <xf numFmtId="43" fontId="12" fillId="0" borderId="0" xfId="0" applyNumberFormat="1" applyFont="1" applyAlignment="1">
      <alignment horizontal="center" vertical="center"/>
    </xf>
    <xf numFmtId="43" fontId="13" fillId="0" borderId="0" xfId="0" applyNumberFormat="1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topLeftCell="A16" workbookViewId="0">
      <selection activeCell="G26" sqref="G26"/>
    </sheetView>
  </sheetViews>
  <sheetFormatPr baseColWidth="10" defaultColWidth="11.42578125" defaultRowHeight="15" x14ac:dyDescent="0.2"/>
  <cols>
    <col min="1" max="1" width="75.42578125" style="1" customWidth="1"/>
    <col min="2" max="2" width="22.7109375" style="1" customWidth="1"/>
    <col min="3" max="3" width="18" style="1" bestFit="1" customWidth="1"/>
    <col min="4" max="4" width="19.28515625" style="1" bestFit="1" customWidth="1"/>
    <col min="5" max="5" width="18" style="1" bestFit="1" customWidth="1"/>
    <col min="6" max="6" width="16.7109375" style="1" customWidth="1"/>
    <col min="7" max="7" width="16" style="1" bestFit="1" customWidth="1"/>
    <col min="8" max="9" width="11.42578125" style="1"/>
    <col min="10" max="10" width="18" style="1" bestFit="1" customWidth="1"/>
    <col min="11" max="11" width="16" style="1" bestFit="1" customWidth="1"/>
    <col min="12" max="12" width="14.42578125" style="1" customWidth="1"/>
    <col min="13" max="16384" width="11.42578125" style="1"/>
  </cols>
  <sheetData>
    <row r="1" spans="1:9" ht="18" x14ac:dyDescent="0.2">
      <c r="A1" s="34" t="s">
        <v>33</v>
      </c>
      <c r="B1" s="34"/>
    </row>
    <row r="2" spans="1:9" ht="15.75" x14ac:dyDescent="0.2">
      <c r="A2" s="33" t="s">
        <v>32</v>
      </c>
      <c r="B2" s="33"/>
    </row>
    <row r="3" spans="1:9" ht="15.75" x14ac:dyDescent="0.2">
      <c r="A3" s="33" t="s">
        <v>31</v>
      </c>
      <c r="B3" s="33"/>
    </row>
    <row r="4" spans="1:9" ht="15.75" x14ac:dyDescent="0.2">
      <c r="A4" s="33" t="s">
        <v>30</v>
      </c>
      <c r="B4" s="33"/>
    </row>
    <row r="5" spans="1:9" x14ac:dyDescent="0.2">
      <c r="A5" s="1" t="e">
        <f>B9+B10+B11+B12-B13-B14-#REF!-B15-B16-B17-B18</f>
        <v>#REF!</v>
      </c>
    </row>
    <row r="6" spans="1:9" ht="15.75" x14ac:dyDescent="0.25">
      <c r="A6" s="32"/>
      <c r="B6" s="4"/>
      <c r="C6" s="4"/>
    </row>
    <row r="7" spans="1:9" ht="15.75" x14ac:dyDescent="0.25">
      <c r="A7" s="4"/>
      <c r="B7" s="31">
        <v>2023</v>
      </c>
      <c r="C7" s="30">
        <v>2022</v>
      </c>
    </row>
    <row r="8" spans="1:9" ht="15.75" x14ac:dyDescent="0.25">
      <c r="A8" s="29" t="s">
        <v>29</v>
      </c>
      <c r="B8" s="6"/>
      <c r="C8" s="4"/>
      <c r="D8" s="6"/>
      <c r="E8" s="6"/>
      <c r="F8" s="6"/>
      <c r="G8" s="6"/>
      <c r="H8" s="6"/>
      <c r="I8" s="6"/>
    </row>
    <row r="9" spans="1:9" ht="15.75" x14ac:dyDescent="0.25">
      <c r="A9" s="28" t="s">
        <v>28</v>
      </c>
      <c r="B9" s="6">
        <v>58200</v>
      </c>
      <c r="C9" s="4">
        <v>59450</v>
      </c>
      <c r="D9" s="6"/>
      <c r="E9" s="6"/>
      <c r="F9" s="6"/>
      <c r="G9" s="6"/>
      <c r="H9" s="6"/>
      <c r="I9" s="6"/>
    </row>
    <row r="10" spans="1:9" ht="15.75" x14ac:dyDescent="0.25">
      <c r="A10" s="28" t="s">
        <v>27</v>
      </c>
      <c r="B10" s="6">
        <v>14075</v>
      </c>
      <c r="C10" s="4">
        <v>12000</v>
      </c>
      <c r="D10" s="6"/>
      <c r="E10" s="6"/>
      <c r="F10" s="6"/>
      <c r="G10" s="6"/>
      <c r="H10" s="6"/>
      <c r="I10" s="6"/>
    </row>
    <row r="11" spans="1:9" ht="15.75" x14ac:dyDescent="0.25">
      <c r="A11" s="14" t="s">
        <v>26</v>
      </c>
      <c r="B11" s="6">
        <v>17310928.48</v>
      </c>
      <c r="C11" s="4">
        <v>13586951.58</v>
      </c>
      <c r="D11" s="6"/>
      <c r="E11" s="6"/>
      <c r="F11" s="6"/>
      <c r="G11" s="6"/>
      <c r="H11" s="6"/>
      <c r="I11" s="6"/>
    </row>
    <row r="12" spans="1:9" ht="15.75" x14ac:dyDescent="0.25">
      <c r="A12" s="14" t="s">
        <v>25</v>
      </c>
      <c r="B12" s="6">
        <v>2000</v>
      </c>
      <c r="C12" s="4">
        <v>0</v>
      </c>
      <c r="D12" s="6"/>
      <c r="E12" s="6"/>
      <c r="F12" s="6"/>
      <c r="G12" s="6"/>
      <c r="H12" s="6"/>
      <c r="I12" s="6"/>
    </row>
    <row r="13" spans="1:9" ht="15.75" x14ac:dyDescent="0.25">
      <c r="A13" s="14" t="s">
        <v>24</v>
      </c>
      <c r="B13" s="6">
        <v>-835259</v>
      </c>
      <c r="C13" s="4">
        <v>0</v>
      </c>
      <c r="D13" s="6"/>
      <c r="E13" s="6"/>
      <c r="F13" s="6"/>
      <c r="G13" s="6"/>
      <c r="H13" s="6"/>
      <c r="I13" s="6"/>
    </row>
    <row r="14" spans="1:9" ht="15.75" x14ac:dyDescent="0.25">
      <c r="A14" s="14" t="s">
        <v>23</v>
      </c>
      <c r="B14" s="6">
        <v>-4649357.62</v>
      </c>
      <c r="C14" s="4">
        <v>-4752253.01</v>
      </c>
      <c r="D14" s="6"/>
      <c r="E14" s="6"/>
      <c r="F14" s="6"/>
      <c r="G14" s="6"/>
      <c r="H14" s="6"/>
      <c r="I14" s="6"/>
    </row>
    <row r="15" spans="1:9" ht="15.75" x14ac:dyDescent="0.25">
      <c r="A15" s="14" t="s">
        <v>22</v>
      </c>
      <c r="B15" s="6">
        <v>-444552.54</v>
      </c>
      <c r="C15" s="4">
        <v>-271324.75</v>
      </c>
      <c r="D15" s="6"/>
      <c r="E15" s="27"/>
      <c r="F15" s="6"/>
      <c r="G15" s="6"/>
      <c r="H15" s="6"/>
      <c r="I15" s="6"/>
    </row>
    <row r="16" spans="1:9" ht="15.75" x14ac:dyDescent="0.25">
      <c r="A16" s="14" t="s">
        <v>21</v>
      </c>
      <c r="B16" s="6">
        <v>-1368962.49</v>
      </c>
      <c r="C16" s="4">
        <v>-3358161.68</v>
      </c>
      <c r="D16" s="6"/>
      <c r="E16" s="6"/>
      <c r="F16" s="6"/>
      <c r="G16" s="6"/>
      <c r="H16" s="6"/>
      <c r="I16" s="6"/>
    </row>
    <row r="17" spans="1:9" ht="15.75" x14ac:dyDescent="0.25">
      <c r="A17" s="14" t="s">
        <v>20</v>
      </c>
      <c r="B17" s="6">
        <v>-23719.95</v>
      </c>
      <c r="C17" s="4">
        <v>-308978.02</v>
      </c>
      <c r="D17" s="6"/>
      <c r="E17" s="6"/>
      <c r="F17" s="6"/>
      <c r="G17" s="6"/>
      <c r="H17" s="6"/>
      <c r="I17" s="6"/>
    </row>
    <row r="18" spans="1:9" ht="24" customHeight="1" x14ac:dyDescent="0.4">
      <c r="A18" s="14" t="s">
        <v>19</v>
      </c>
      <c r="B18" s="6">
        <v>-1181168.75</v>
      </c>
      <c r="C18" s="12">
        <v>-981745.08</v>
      </c>
      <c r="D18" s="6"/>
      <c r="E18" s="6"/>
      <c r="F18" s="6"/>
      <c r="G18" s="6"/>
      <c r="H18" s="6"/>
      <c r="I18" s="6"/>
    </row>
    <row r="19" spans="1:9" ht="27" customHeight="1" x14ac:dyDescent="0.55000000000000004">
      <c r="A19" s="11" t="s">
        <v>18</v>
      </c>
      <c r="B19" s="24">
        <f>SUM(B9:B18)</f>
        <v>8882183.1300000008</v>
      </c>
      <c r="C19" s="23">
        <v>3985939.04</v>
      </c>
      <c r="D19" s="6"/>
      <c r="E19" s="6"/>
      <c r="F19" s="6"/>
      <c r="G19" s="6"/>
      <c r="H19" s="6"/>
      <c r="I19" s="6"/>
    </row>
    <row r="20" spans="1:9" ht="27" customHeight="1" x14ac:dyDescent="0.25">
      <c r="A20" s="26"/>
      <c r="B20" s="25"/>
      <c r="C20" s="4"/>
      <c r="D20" s="6"/>
      <c r="E20" s="6"/>
      <c r="F20" s="6"/>
      <c r="G20" s="6"/>
      <c r="H20" s="6"/>
      <c r="I20" s="6"/>
    </row>
    <row r="21" spans="1:9" ht="15.75" x14ac:dyDescent="0.25">
      <c r="A21" s="17" t="s">
        <v>17</v>
      </c>
      <c r="B21" s="19"/>
      <c r="C21" s="4"/>
      <c r="D21" s="6"/>
      <c r="E21" s="6"/>
      <c r="F21" s="6"/>
      <c r="G21" s="6"/>
      <c r="H21" s="6"/>
      <c r="I21" s="6"/>
    </row>
    <row r="22" spans="1:9" ht="15.75" x14ac:dyDescent="0.25">
      <c r="A22" s="14" t="s">
        <v>16</v>
      </c>
      <c r="B22" s="19"/>
      <c r="C22" s="4"/>
      <c r="D22" s="6"/>
      <c r="E22" s="19"/>
      <c r="F22" s="6"/>
      <c r="G22" s="6"/>
      <c r="H22" s="6"/>
      <c r="I22" s="6"/>
    </row>
    <row r="23" spans="1:9" ht="15.75" x14ac:dyDescent="0.25">
      <c r="A23" s="14" t="s">
        <v>15</v>
      </c>
      <c r="B23" s="19"/>
      <c r="C23" s="4">
        <v>0</v>
      </c>
      <c r="D23" s="6"/>
      <c r="F23" s="6"/>
      <c r="G23" s="6"/>
      <c r="H23" s="6"/>
      <c r="I23" s="6"/>
    </row>
    <row r="24" spans="1:9" ht="17.25" customHeight="1" x14ac:dyDescent="0.25">
      <c r="A24" s="14" t="s">
        <v>14</v>
      </c>
      <c r="B24" s="19">
        <v>-1205117.25</v>
      </c>
      <c r="C24" s="4">
        <v>-801833.31</v>
      </c>
      <c r="D24" s="6"/>
      <c r="E24" s="21"/>
      <c r="F24" s="6"/>
      <c r="G24" s="6"/>
      <c r="H24" s="6"/>
      <c r="I24" s="6"/>
    </row>
    <row r="25" spans="1:9" ht="25.5" customHeight="1" x14ac:dyDescent="0.55000000000000004">
      <c r="A25" s="17" t="s">
        <v>13</v>
      </c>
      <c r="B25" s="24">
        <f>+B24</f>
        <v>-1205117.25</v>
      </c>
      <c r="C25" s="23">
        <f>C23+C24</f>
        <v>-801833.31</v>
      </c>
      <c r="D25" s="6"/>
      <c r="E25" s="6"/>
      <c r="F25" s="6"/>
      <c r="G25" s="6"/>
      <c r="H25" s="6"/>
      <c r="I25" s="6"/>
    </row>
    <row r="26" spans="1:9" ht="15.75" x14ac:dyDescent="0.25">
      <c r="A26" s="17"/>
      <c r="B26" s="22"/>
      <c r="C26" s="4">
        <v>0</v>
      </c>
      <c r="D26" s="6"/>
      <c r="E26" s="6"/>
      <c r="F26" s="6"/>
      <c r="G26" s="6"/>
      <c r="H26" s="6"/>
      <c r="I26" s="6"/>
    </row>
    <row r="27" spans="1:9" ht="15.75" x14ac:dyDescent="0.25">
      <c r="A27" s="17" t="s">
        <v>12</v>
      </c>
      <c r="B27" s="22"/>
      <c r="C27" s="4">
        <v>0</v>
      </c>
      <c r="D27" s="6"/>
      <c r="F27" s="6"/>
      <c r="G27" s="6"/>
      <c r="H27" s="6"/>
      <c r="I27" s="6"/>
    </row>
    <row r="28" spans="1:9" ht="15.75" x14ac:dyDescent="0.25">
      <c r="A28" s="20" t="s">
        <v>11</v>
      </c>
      <c r="B28" s="21"/>
      <c r="C28" s="4">
        <v>0</v>
      </c>
      <c r="D28" s="6"/>
      <c r="E28" s="6"/>
      <c r="F28" s="6"/>
      <c r="G28" s="6"/>
      <c r="H28" s="6"/>
      <c r="I28" s="6"/>
    </row>
    <row r="29" spans="1:9" ht="15.75" x14ac:dyDescent="0.25">
      <c r="A29" s="20" t="s">
        <v>10</v>
      </c>
      <c r="B29" s="19">
        <v>0</v>
      </c>
      <c r="C29" s="4">
        <v>0</v>
      </c>
      <c r="D29" s="6"/>
      <c r="E29" s="6"/>
      <c r="F29" s="6"/>
      <c r="G29" s="6"/>
      <c r="H29" s="6"/>
      <c r="I29" s="6"/>
    </row>
    <row r="30" spans="1:9" ht="15.75" x14ac:dyDescent="0.25">
      <c r="A30" s="18" t="s">
        <v>9</v>
      </c>
      <c r="B30" s="6">
        <v>-1606834.14</v>
      </c>
      <c r="C30" s="7">
        <v>27788.97</v>
      </c>
      <c r="D30" s="6"/>
      <c r="E30" s="6"/>
      <c r="F30" s="6"/>
      <c r="G30" s="6"/>
      <c r="H30" s="6"/>
      <c r="I30" s="6"/>
    </row>
    <row r="31" spans="1:9" x14ac:dyDescent="0.2">
      <c r="D31" s="6"/>
      <c r="E31" s="6"/>
      <c r="F31" s="6"/>
      <c r="G31" s="6"/>
      <c r="H31" s="6"/>
      <c r="I31" s="6"/>
    </row>
    <row r="32" spans="1:9" ht="15.75" x14ac:dyDescent="0.25">
      <c r="A32" s="17" t="s">
        <v>8</v>
      </c>
      <c r="B32" s="16">
        <f>+B30</f>
        <v>-1606834.14</v>
      </c>
      <c r="C32" s="7">
        <v>0</v>
      </c>
      <c r="D32" s="6"/>
      <c r="E32" s="6"/>
      <c r="F32" s="6"/>
      <c r="G32" s="6"/>
      <c r="H32" s="6"/>
      <c r="I32" s="6"/>
    </row>
    <row r="33" spans="1:10" ht="23.25" customHeight="1" x14ac:dyDescent="0.25">
      <c r="A33" s="14" t="s">
        <v>7</v>
      </c>
      <c r="B33" s="15">
        <f>+B19+B25+B32</f>
        <v>6070231.7400000012</v>
      </c>
      <c r="C33" s="7">
        <v>3211894.8</v>
      </c>
      <c r="D33" s="6"/>
      <c r="E33" s="6"/>
      <c r="F33" s="6"/>
      <c r="G33" s="6"/>
      <c r="H33" s="6"/>
      <c r="I33" s="6"/>
    </row>
    <row r="34" spans="1:10" ht="27.75" customHeight="1" x14ac:dyDescent="0.4">
      <c r="A34" s="14" t="s">
        <v>6</v>
      </c>
      <c r="B34" s="13">
        <v>6641221.9900000002</v>
      </c>
      <c r="C34" s="12">
        <v>2246033.37</v>
      </c>
      <c r="D34" s="6"/>
      <c r="E34" s="6"/>
      <c r="F34" s="6"/>
      <c r="G34" s="6"/>
      <c r="H34" s="6"/>
      <c r="I34" s="6"/>
      <c r="J34" s="6"/>
    </row>
    <row r="35" spans="1:10" ht="24.75" customHeight="1" thickBot="1" x14ac:dyDescent="0.45">
      <c r="A35" s="11" t="s">
        <v>5</v>
      </c>
      <c r="B35" s="10">
        <f>+B33+B34</f>
        <v>12711453.73</v>
      </c>
      <c r="C35" s="9">
        <v>5487928.1699999999</v>
      </c>
      <c r="D35" s="6"/>
    </row>
    <row r="36" spans="1:10" ht="16.5" thickTop="1" x14ac:dyDescent="0.25">
      <c r="A36" s="7"/>
      <c r="B36" s="7"/>
      <c r="C36" s="7"/>
      <c r="D36" s="6"/>
    </row>
    <row r="37" spans="1:10" ht="15.75" x14ac:dyDescent="0.25">
      <c r="A37" s="7" t="s">
        <v>4</v>
      </c>
      <c r="B37" s="8"/>
      <c r="C37" s="7"/>
      <c r="D37" s="6"/>
    </row>
    <row r="38" spans="1:10" ht="15.75" x14ac:dyDescent="0.25">
      <c r="A38" s="7"/>
      <c r="B38" s="7"/>
      <c r="C38" s="4"/>
      <c r="J38" s="6"/>
    </row>
    <row r="39" spans="1:10" ht="15.75" x14ac:dyDescent="0.25">
      <c r="A39" s="5"/>
      <c r="B39" s="5"/>
      <c r="C39" s="4"/>
    </row>
    <row r="40" spans="1:10" x14ac:dyDescent="0.2">
      <c r="A40" s="2" t="s">
        <v>3</v>
      </c>
      <c r="B40" s="2" t="s">
        <v>2</v>
      </c>
    </row>
    <row r="41" spans="1:10" x14ac:dyDescent="0.2">
      <c r="A41" s="2"/>
      <c r="B41" s="2"/>
    </row>
    <row r="44" spans="1:10" ht="15.75" x14ac:dyDescent="0.25">
      <c r="A44" s="3"/>
      <c r="B44" s="3"/>
    </row>
    <row r="45" spans="1:10" x14ac:dyDescent="0.2">
      <c r="A45" s="2" t="s">
        <v>1</v>
      </c>
      <c r="B45" s="2" t="s">
        <v>0</v>
      </c>
    </row>
  </sheetData>
  <mergeCells count="4">
    <mergeCell ref="A1:B1"/>
    <mergeCell ref="A2:B2"/>
    <mergeCell ref="A3:B3"/>
    <mergeCell ref="A4:B4"/>
  </mergeCells>
  <pageMargins left="0.64" right="0.34" top="2.37" bottom="0.59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Flujo de Efectivo Las Yayas 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yrene carrasco medrano</dc:creator>
  <cp:lastModifiedBy>yrene carrasco medrano</cp:lastModifiedBy>
  <dcterms:created xsi:type="dcterms:W3CDTF">2023-07-14T20:46:58Z</dcterms:created>
  <dcterms:modified xsi:type="dcterms:W3CDTF">2023-07-14T20:47:27Z</dcterms:modified>
</cp:coreProperties>
</file>